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GRILLLE TARIFAI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H34" i="1"/>
  <c r="F34" i="1"/>
  <c r="K31" i="1"/>
  <c r="H31" i="1"/>
  <c r="F31" i="1"/>
  <c r="K28" i="1"/>
  <c r="H28" i="1"/>
  <c r="F28" i="1"/>
  <c r="K25" i="1"/>
  <c r="H25" i="1"/>
  <c r="F25" i="1"/>
  <c r="K22" i="1"/>
  <c r="H22" i="1"/>
  <c r="F22" i="1"/>
  <c r="K19" i="1"/>
  <c r="H19" i="1"/>
  <c r="F19" i="1"/>
  <c r="K16" i="1"/>
  <c r="H16" i="1"/>
  <c r="F16" i="1"/>
  <c r="K13" i="1"/>
  <c r="H13" i="1"/>
  <c r="K10" i="1"/>
  <c r="H10" i="1"/>
  <c r="F10" i="1"/>
  <c r="K7" i="1"/>
  <c r="H7" i="1"/>
  <c r="F7" i="1"/>
</calcChain>
</file>

<file path=xl/sharedStrings.xml><?xml version="1.0" encoding="utf-8"?>
<sst xmlns="http://schemas.openxmlformats.org/spreadsheetml/2006/main" count="56" uniqueCount="54">
  <si>
    <t>DESTINATION</t>
  </si>
  <si>
    <t>DATE-HORAIRE</t>
  </si>
  <si>
    <t>HT</t>
  </si>
  <si>
    <t>TAXE</t>
  </si>
  <si>
    <t>TTC/passager</t>
  </si>
  <si>
    <t>% de réduction Y sur le HT</t>
  </si>
  <si>
    <t>TTC</t>
  </si>
  <si>
    <t>BRAZZA-Abidjan-BRAZZA</t>
  </si>
  <si>
    <t>COTONOU-Abidjan-Cotonou</t>
  </si>
  <si>
    <t>OUAABJ-ABIDJAN-OUAGA</t>
  </si>
  <si>
    <t>ACCRA-ABIDJAN-ACCRA</t>
  </si>
  <si>
    <t>CONAKRY-ABIDJAN-CONAKRY</t>
  </si>
  <si>
    <t>LOME-ABIDJAN-LOME</t>
  </si>
  <si>
    <t>DOUALA-ABIDJAN-DOUALA</t>
  </si>
  <si>
    <t>KINSHASA-ABIDJAN-KINSHASA</t>
  </si>
  <si>
    <t>DAKAR-ABIDJAN-DAKAR</t>
  </si>
  <si>
    <t>BAMAKO-ABIDJAN-BAMAKO</t>
  </si>
  <si>
    <t>( le tarif expire passé ce délais )</t>
  </si>
  <si>
    <t>LIEU D EMISSION DU BILLET: Agence AIR COTE D IVOIRE plateau place de la république</t>
  </si>
  <si>
    <t>CONDITIONS TARIFAIRE:</t>
  </si>
  <si>
    <t>Billet   remboursable  avant départ 60 000+taxes aéroportuaires  non remboursables</t>
  </si>
  <si>
    <t>01 er changement  de date gratuit avant le départ</t>
  </si>
  <si>
    <t>02 ème Changement :30 000 FCFA si place disponible</t>
  </si>
  <si>
    <t>En cas de non présentation jour du vol: 60 000 FCFA si place disponible</t>
  </si>
  <si>
    <t xml:space="preserve"> PLEIN TARIF EN Y/ CLASSE ECONOMIQUE</t>
  </si>
  <si>
    <t>RDC</t>
  </si>
  <si>
    <t>Zambie</t>
  </si>
  <si>
    <t>Cameroun</t>
  </si>
  <si>
    <t>1855- 0040+1</t>
  </si>
  <si>
    <t>0630    1015</t>
  </si>
  <si>
    <t>1005    1025</t>
  </si>
  <si>
    <t>1915    2140</t>
  </si>
  <si>
    <t>1600    1735</t>
  </si>
  <si>
    <t>1225    1400</t>
  </si>
  <si>
    <t>1905    2010</t>
  </si>
  <si>
    <t>0920    1025</t>
  </si>
  <si>
    <t>1530    1755</t>
  </si>
  <si>
    <t>1200    1425</t>
  </si>
  <si>
    <t>1935 - 2105</t>
  </si>
  <si>
    <t>09 00 - 1030</t>
  </si>
  <si>
    <t>0725 - 1030</t>
  </si>
  <si>
    <t>1900 0005+1</t>
  </si>
  <si>
    <t>0740 - 1015</t>
  </si>
  <si>
    <t>1855    2330</t>
  </si>
  <si>
    <t>1510 - 1800</t>
  </si>
  <si>
    <t>1130 - 1420</t>
  </si>
  <si>
    <t>1555 - 1735</t>
  </si>
  <si>
    <t>1205 - 1345</t>
  </si>
  <si>
    <t>Proposition tarif groupe OMT</t>
  </si>
  <si>
    <t>OFFRE AIR COTE D'IVOIRE POUR L'OMT 2020</t>
  </si>
  <si>
    <t>DELAIS DE CONFIRMATION: 15 FEVRIER 2020 avant 14H00</t>
  </si>
  <si>
    <t>Changement date retour : 15 jours maxi apres la fin du Forum</t>
  </si>
  <si>
    <t>Réduction  50 % sur le prix de l'excédent pour les participants</t>
  </si>
  <si>
    <t>Sur présentation d'un document afin de bénéficier du tarif OMT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</si>
</sst>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 Unicode MS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4" borderId="0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vertical="center"/>
    </xf>
    <xf numFmtId="0" fontId="7" fillId="8" borderId="14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4" borderId="2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3" fillId="5" borderId="10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6" xfId="0" applyFont="1" applyFill="1" applyBorder="1"/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vertical="center"/>
    </xf>
    <xf numFmtId="0" fontId="0" fillId="11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11" borderId="1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3" fontId="15" fillId="0" borderId="0" xfId="0" applyNumberFormat="1" applyFont="1" applyAlignment="1">
      <alignment vertical="center"/>
    </xf>
    <xf numFmtId="0" fontId="0" fillId="8" borderId="12" xfId="0" applyFont="1" applyFill="1" applyBorder="1" applyAlignment="1">
      <alignment vertical="center"/>
    </xf>
    <xf numFmtId="0" fontId="0" fillId="8" borderId="0" xfId="0" applyFill="1"/>
    <xf numFmtId="164" fontId="0" fillId="8" borderId="0" xfId="1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3"/>
  <sheetViews>
    <sheetView tabSelected="1" topLeftCell="A33" workbookViewId="0">
      <selection activeCell="D49" sqref="D49"/>
    </sheetView>
  </sheetViews>
  <sheetFormatPr defaultColWidth="11.42578125" defaultRowHeight="15" x14ac:dyDescent="0.25"/>
  <cols>
    <col min="2" max="2" width="33.42578125" customWidth="1"/>
    <col min="3" max="3" width="23" customWidth="1"/>
    <col min="4" max="4" width="5.85546875" customWidth="1"/>
    <col min="5" max="5" width="14.28515625" customWidth="1"/>
    <col min="6" max="6" width="16.42578125" style="28" customWidth="1"/>
    <col min="7" max="7" width="17.85546875" customWidth="1"/>
    <col min="8" max="8" width="25.5703125" customWidth="1"/>
    <col min="9" max="9" width="9.85546875" customWidth="1"/>
    <col min="10" max="10" width="14" customWidth="1"/>
    <col min="11" max="11" width="16.28515625" customWidth="1"/>
    <col min="12" max="12" width="25.140625" customWidth="1"/>
    <col min="13" max="13" width="14.85546875" customWidth="1"/>
    <col min="14" max="14" width="2.140625" customWidth="1"/>
    <col min="15" max="15" width="11.42578125" customWidth="1"/>
    <col min="16" max="16" width="14.42578125" customWidth="1"/>
    <col min="17" max="17" width="16.28515625" customWidth="1"/>
  </cols>
  <sheetData>
    <row r="1" spans="2:16" ht="15.75" thickBot="1" x14ac:dyDescent="0.3"/>
    <row r="2" spans="2:16" ht="29.25" thickBot="1" x14ac:dyDescent="0.5">
      <c r="C2" s="41" t="s">
        <v>49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4" spans="2:16" ht="15.75" thickBot="1" x14ac:dyDescent="0.3"/>
    <row r="5" spans="2:16" ht="24" thickBot="1" x14ac:dyDescent="0.4">
      <c r="B5" s="44" t="s">
        <v>0</v>
      </c>
      <c r="C5" s="44" t="s">
        <v>1</v>
      </c>
      <c r="D5" s="46"/>
      <c r="E5" s="49" t="s">
        <v>48</v>
      </c>
      <c r="F5" s="50"/>
      <c r="G5" s="50"/>
      <c r="H5" s="51"/>
      <c r="I5" s="52"/>
      <c r="J5" s="55" t="s">
        <v>24</v>
      </c>
      <c r="K5" s="56"/>
      <c r="L5" s="57"/>
    </row>
    <row r="6" spans="2:16" ht="30.75" thickBot="1" x14ac:dyDescent="0.3">
      <c r="B6" s="45"/>
      <c r="C6" s="45"/>
      <c r="D6" s="47"/>
      <c r="E6" s="1" t="s">
        <v>2</v>
      </c>
      <c r="F6" s="2" t="s">
        <v>5</v>
      </c>
      <c r="G6" s="3" t="s">
        <v>3</v>
      </c>
      <c r="H6" s="4" t="s">
        <v>4</v>
      </c>
      <c r="I6" s="53"/>
      <c r="J6" s="5" t="s">
        <v>2</v>
      </c>
      <c r="K6" s="6" t="s">
        <v>3</v>
      </c>
      <c r="L6" s="18" t="s">
        <v>6</v>
      </c>
    </row>
    <row r="7" spans="2:16" ht="15" customHeight="1" x14ac:dyDescent="0.25">
      <c r="B7" s="58" t="s">
        <v>7</v>
      </c>
      <c r="C7" s="17" t="s">
        <v>29</v>
      </c>
      <c r="D7" s="47"/>
      <c r="E7" s="62">
        <v>361500</v>
      </c>
      <c r="F7" s="70">
        <f>E7/J7*100</f>
        <v>44.884529426371991</v>
      </c>
      <c r="G7" s="62">
        <v>203500</v>
      </c>
      <c r="H7" s="60">
        <f>E7+G7</f>
        <v>565000</v>
      </c>
      <c r="I7" s="53"/>
      <c r="J7" s="64">
        <v>805400</v>
      </c>
      <c r="K7" s="64">
        <f>L7-J7</f>
        <v>203500</v>
      </c>
      <c r="L7" s="64">
        <v>1008900</v>
      </c>
    </row>
    <row r="8" spans="2:16" ht="15.75" customHeight="1" thickBot="1" x14ac:dyDescent="0.3">
      <c r="B8" s="59"/>
      <c r="C8" s="17" t="s">
        <v>28</v>
      </c>
      <c r="D8" s="47"/>
      <c r="E8" s="63"/>
      <c r="F8" s="71"/>
      <c r="G8" s="63"/>
      <c r="H8" s="61"/>
      <c r="I8" s="53"/>
      <c r="J8" s="65"/>
      <c r="K8" s="65"/>
      <c r="L8" s="65"/>
    </row>
    <row r="9" spans="2:16" ht="15.75" customHeight="1" thickBot="1" x14ac:dyDescent="0.3">
      <c r="B9" s="7"/>
      <c r="C9" s="8"/>
      <c r="D9" s="47"/>
      <c r="E9" s="7"/>
      <c r="F9" s="23"/>
      <c r="G9" s="7"/>
      <c r="H9" s="9"/>
      <c r="I9" s="53"/>
      <c r="J9" s="7"/>
      <c r="K9" s="7"/>
      <c r="L9" s="7"/>
    </row>
    <row r="10" spans="2:16" ht="15" customHeight="1" x14ac:dyDescent="0.25">
      <c r="B10" s="58" t="s">
        <v>8</v>
      </c>
      <c r="C10" s="17" t="s">
        <v>30</v>
      </c>
      <c r="D10" s="47"/>
      <c r="E10" s="62">
        <v>135500</v>
      </c>
      <c r="F10" s="66">
        <f>E10/J10*100</f>
        <v>50</v>
      </c>
      <c r="G10" s="62">
        <v>139700</v>
      </c>
      <c r="H10" s="60">
        <f>E10+G10</f>
        <v>275200</v>
      </c>
      <c r="I10" s="53"/>
      <c r="J10" s="64">
        <v>271000</v>
      </c>
      <c r="K10" s="64">
        <f>L10-J10</f>
        <v>139700</v>
      </c>
      <c r="L10" s="64">
        <v>410700</v>
      </c>
    </row>
    <row r="11" spans="2:16" ht="15.75" customHeight="1" thickBot="1" x14ac:dyDescent="0.3">
      <c r="B11" s="59"/>
      <c r="C11" s="17" t="s">
        <v>31</v>
      </c>
      <c r="D11" s="47"/>
      <c r="E11" s="63"/>
      <c r="F11" s="67"/>
      <c r="G11" s="63"/>
      <c r="H11" s="61"/>
      <c r="I11" s="53"/>
      <c r="J11" s="65"/>
      <c r="K11" s="65"/>
      <c r="L11" s="65"/>
    </row>
    <row r="12" spans="2:16" ht="15.75" customHeight="1" thickBot="1" x14ac:dyDescent="0.3">
      <c r="B12" s="7"/>
      <c r="C12" s="8"/>
      <c r="D12" s="47"/>
      <c r="E12" s="7"/>
      <c r="F12" s="23"/>
      <c r="G12" s="7"/>
      <c r="H12" s="9"/>
      <c r="I12" s="53"/>
      <c r="J12" s="7"/>
      <c r="K12" s="7"/>
      <c r="L12" s="7"/>
    </row>
    <row r="13" spans="2:16" ht="15" customHeight="1" x14ac:dyDescent="0.25">
      <c r="B13" s="58" t="s">
        <v>9</v>
      </c>
      <c r="C13" s="17" t="s">
        <v>32</v>
      </c>
      <c r="D13" s="47"/>
      <c r="E13" s="62">
        <v>166200</v>
      </c>
      <c r="F13" s="68">
        <v>55</v>
      </c>
      <c r="G13" s="62">
        <v>109800</v>
      </c>
      <c r="H13" s="60">
        <f>E13+G13</f>
        <v>276000</v>
      </c>
      <c r="I13" s="53"/>
      <c r="J13" s="64">
        <v>326200</v>
      </c>
      <c r="K13" s="64">
        <f>L13-J13</f>
        <v>109800</v>
      </c>
      <c r="L13" s="64">
        <v>436000</v>
      </c>
    </row>
    <row r="14" spans="2:16" ht="15.75" customHeight="1" thickBot="1" x14ac:dyDescent="0.3">
      <c r="B14" s="59"/>
      <c r="C14" s="17" t="s">
        <v>33</v>
      </c>
      <c r="D14" s="47"/>
      <c r="E14" s="63"/>
      <c r="F14" s="69"/>
      <c r="G14" s="63"/>
      <c r="H14" s="61"/>
      <c r="I14" s="53"/>
      <c r="J14" s="65"/>
      <c r="K14" s="65"/>
      <c r="L14" s="65"/>
    </row>
    <row r="15" spans="2:16" ht="15.75" customHeight="1" thickBot="1" x14ac:dyDescent="0.3">
      <c r="B15" s="7"/>
      <c r="C15" s="8"/>
      <c r="D15" s="47"/>
      <c r="E15" s="7"/>
      <c r="F15" s="23"/>
      <c r="G15" s="7"/>
      <c r="H15" s="9"/>
      <c r="I15" s="53"/>
      <c r="J15" s="7"/>
      <c r="K15" s="7"/>
      <c r="L15" s="7"/>
      <c r="M15" t="s">
        <v>25</v>
      </c>
    </row>
    <row r="16" spans="2:16" ht="15" customHeight="1" x14ac:dyDescent="0.25">
      <c r="B16" s="58" t="s">
        <v>10</v>
      </c>
      <c r="C16" s="17" t="s">
        <v>35</v>
      </c>
      <c r="D16" s="47"/>
      <c r="E16" s="62">
        <v>130000</v>
      </c>
      <c r="F16" s="66">
        <f>E16/J16*100</f>
        <v>34.955633234740525</v>
      </c>
      <c r="G16" s="62">
        <v>139500</v>
      </c>
      <c r="H16" s="60">
        <f>E16+G16</f>
        <v>269500</v>
      </c>
      <c r="I16" s="53"/>
      <c r="J16" s="64">
        <v>371900</v>
      </c>
      <c r="K16" s="64">
        <f>L16-J16</f>
        <v>140600</v>
      </c>
      <c r="L16" s="64">
        <v>512500</v>
      </c>
    </row>
    <row r="17" spans="2:13" ht="15.75" customHeight="1" thickBot="1" x14ac:dyDescent="0.3">
      <c r="B17" s="59"/>
      <c r="C17" s="17" t="s">
        <v>34</v>
      </c>
      <c r="D17" s="47"/>
      <c r="E17" s="63"/>
      <c r="F17" s="67"/>
      <c r="G17" s="63"/>
      <c r="H17" s="61"/>
      <c r="I17" s="53"/>
      <c r="J17" s="65"/>
      <c r="K17" s="65"/>
      <c r="L17" s="65"/>
    </row>
    <row r="18" spans="2:13" ht="15.75" customHeight="1" thickBot="1" x14ac:dyDescent="0.3">
      <c r="B18" s="7"/>
      <c r="C18" s="8"/>
      <c r="D18" s="47"/>
      <c r="E18" s="7"/>
      <c r="F18" s="23"/>
      <c r="G18" s="7"/>
      <c r="H18" s="9"/>
      <c r="I18" s="53"/>
      <c r="J18" s="7"/>
      <c r="K18" s="7"/>
      <c r="L18" s="7"/>
      <c r="M18" t="s">
        <v>26</v>
      </c>
    </row>
    <row r="19" spans="2:13" ht="15" customHeight="1" x14ac:dyDescent="0.25">
      <c r="B19" s="58" t="s">
        <v>11</v>
      </c>
      <c r="C19" s="17" t="s">
        <v>36</v>
      </c>
      <c r="D19" s="47"/>
      <c r="E19" s="62">
        <v>195300</v>
      </c>
      <c r="F19" s="66">
        <f>E19/J19*100</f>
        <v>38.528309331229039</v>
      </c>
      <c r="G19" s="62">
        <v>109800</v>
      </c>
      <c r="H19" s="60">
        <f>E19+G19</f>
        <v>305100</v>
      </c>
      <c r="I19" s="53"/>
      <c r="J19" s="64">
        <v>506900</v>
      </c>
      <c r="K19" s="64">
        <f>L19-J19</f>
        <v>110600</v>
      </c>
      <c r="L19" s="64">
        <v>617500</v>
      </c>
      <c r="M19" t="s">
        <v>27</v>
      </c>
    </row>
    <row r="20" spans="2:13" ht="15.75" customHeight="1" thickBot="1" x14ac:dyDescent="0.3">
      <c r="B20" s="59"/>
      <c r="C20" s="17" t="s">
        <v>37</v>
      </c>
      <c r="D20" s="47"/>
      <c r="E20" s="63"/>
      <c r="F20" s="67"/>
      <c r="G20" s="63"/>
      <c r="H20" s="61"/>
      <c r="I20" s="53"/>
      <c r="J20" s="65"/>
      <c r="K20" s="65"/>
      <c r="L20" s="65"/>
    </row>
    <row r="21" spans="2:13" ht="15.75" customHeight="1" thickBot="1" x14ac:dyDescent="0.3">
      <c r="B21" s="7"/>
      <c r="C21" s="8"/>
      <c r="D21" s="47"/>
      <c r="E21" s="7"/>
      <c r="F21" s="23"/>
      <c r="G21" s="7"/>
      <c r="H21" s="9"/>
      <c r="I21" s="53"/>
      <c r="J21" s="7"/>
      <c r="K21" s="7"/>
      <c r="L21" s="7"/>
    </row>
    <row r="22" spans="2:13" ht="15" customHeight="1" x14ac:dyDescent="0.25">
      <c r="B22" s="58" t="s">
        <v>12</v>
      </c>
      <c r="C22" s="33" t="s">
        <v>39</v>
      </c>
      <c r="D22" s="47"/>
      <c r="E22" s="62">
        <v>106900</v>
      </c>
      <c r="F22" s="66">
        <f>E22/J22*100</f>
        <v>42.777110844337734</v>
      </c>
      <c r="G22" s="62">
        <v>111600</v>
      </c>
      <c r="H22" s="60">
        <f>E22+G22</f>
        <v>218500</v>
      </c>
      <c r="I22" s="53"/>
      <c r="J22" s="64">
        <v>249900</v>
      </c>
      <c r="K22" s="64">
        <f>L22-J22</f>
        <v>111600</v>
      </c>
      <c r="L22" s="64">
        <v>361500</v>
      </c>
    </row>
    <row r="23" spans="2:13" ht="15.75" customHeight="1" thickBot="1" x14ac:dyDescent="0.3">
      <c r="B23" s="59"/>
      <c r="C23" s="33" t="s">
        <v>38</v>
      </c>
      <c r="D23" s="47"/>
      <c r="E23" s="63"/>
      <c r="F23" s="67"/>
      <c r="G23" s="63"/>
      <c r="H23" s="61"/>
      <c r="I23" s="53"/>
      <c r="J23" s="65"/>
      <c r="K23" s="65"/>
      <c r="L23" s="65"/>
    </row>
    <row r="24" spans="2:13" ht="15.75" customHeight="1" thickBot="1" x14ac:dyDescent="0.3">
      <c r="B24" s="7"/>
      <c r="C24" s="8"/>
      <c r="D24" s="47"/>
      <c r="E24" s="7"/>
      <c r="F24" s="23"/>
      <c r="G24" s="7"/>
      <c r="H24" s="9"/>
      <c r="I24" s="53"/>
      <c r="J24" s="7"/>
      <c r="K24" s="7"/>
      <c r="L24" s="7"/>
    </row>
    <row r="25" spans="2:13" ht="15" customHeight="1" x14ac:dyDescent="0.25">
      <c r="B25" s="58" t="s">
        <v>13</v>
      </c>
      <c r="C25" s="33" t="s">
        <v>40</v>
      </c>
      <c r="D25" s="47"/>
      <c r="E25" s="62">
        <v>175700</v>
      </c>
      <c r="F25" s="66">
        <f>E25/J25*100</f>
        <v>40.141649531642678</v>
      </c>
      <c r="G25" s="62">
        <v>189300</v>
      </c>
      <c r="H25" s="60">
        <f>E25+G25</f>
        <v>365000</v>
      </c>
      <c r="I25" s="53"/>
      <c r="J25" s="64">
        <v>437700</v>
      </c>
      <c r="K25" s="64">
        <f>L25-J25</f>
        <v>189300</v>
      </c>
      <c r="L25" s="64">
        <v>627000</v>
      </c>
    </row>
    <row r="26" spans="2:13" ht="15.75" customHeight="1" thickBot="1" x14ac:dyDescent="0.3">
      <c r="B26" s="59"/>
      <c r="C26" s="17" t="s">
        <v>41</v>
      </c>
      <c r="D26" s="47"/>
      <c r="E26" s="63"/>
      <c r="F26" s="67"/>
      <c r="G26" s="63"/>
      <c r="H26" s="61"/>
      <c r="I26" s="53"/>
      <c r="J26" s="65"/>
      <c r="K26" s="65"/>
      <c r="L26" s="65"/>
    </row>
    <row r="27" spans="2:13" ht="15.75" customHeight="1" thickBot="1" x14ac:dyDescent="0.3">
      <c r="B27" s="7"/>
      <c r="C27" s="8"/>
      <c r="D27" s="47"/>
      <c r="E27" s="7"/>
      <c r="F27" s="23"/>
      <c r="G27" s="7"/>
      <c r="H27" s="9"/>
      <c r="I27" s="53"/>
      <c r="J27" s="7"/>
      <c r="K27" s="7"/>
      <c r="L27" s="7"/>
    </row>
    <row r="28" spans="2:13" ht="15" customHeight="1" x14ac:dyDescent="0.25">
      <c r="B28" s="58" t="s">
        <v>14</v>
      </c>
      <c r="C28" s="33" t="s">
        <v>42</v>
      </c>
      <c r="D28" s="47"/>
      <c r="E28" s="62">
        <v>362300</v>
      </c>
      <c r="F28" s="66">
        <f>E28/J28*100</f>
        <v>37.354366429528817</v>
      </c>
      <c r="G28" s="62">
        <v>174200</v>
      </c>
      <c r="H28" s="60">
        <f>E28+G28</f>
        <v>536500</v>
      </c>
      <c r="I28" s="53"/>
      <c r="J28" s="64">
        <v>969900</v>
      </c>
      <c r="K28" s="64">
        <f>L28-J28</f>
        <v>175700</v>
      </c>
      <c r="L28" s="64">
        <v>1145600</v>
      </c>
    </row>
    <row r="29" spans="2:13" ht="15.75" customHeight="1" thickBot="1" x14ac:dyDescent="0.3">
      <c r="B29" s="59"/>
      <c r="C29" s="17" t="s">
        <v>43</v>
      </c>
      <c r="D29" s="47"/>
      <c r="E29" s="63"/>
      <c r="F29" s="67"/>
      <c r="G29" s="63"/>
      <c r="H29" s="61"/>
      <c r="I29" s="53"/>
      <c r="J29" s="65"/>
      <c r="K29" s="65"/>
      <c r="L29" s="65"/>
    </row>
    <row r="30" spans="2:13" ht="15.75" customHeight="1" thickBot="1" x14ac:dyDescent="0.3">
      <c r="B30" s="7"/>
      <c r="C30" s="8"/>
      <c r="D30" s="47"/>
      <c r="E30" s="7"/>
      <c r="F30" s="23"/>
      <c r="G30" s="7"/>
      <c r="H30" s="9"/>
      <c r="I30" s="53"/>
      <c r="J30" s="7"/>
      <c r="K30" s="7"/>
      <c r="L30" s="7"/>
    </row>
    <row r="31" spans="2:13" ht="15" customHeight="1" x14ac:dyDescent="0.25">
      <c r="B31" s="58" t="s">
        <v>15</v>
      </c>
      <c r="C31" s="33" t="s">
        <v>44</v>
      </c>
      <c r="D31" s="47"/>
      <c r="E31" s="62">
        <v>160000</v>
      </c>
      <c r="F31" s="66">
        <f>E31/J31*100</f>
        <v>35.995500562429697</v>
      </c>
      <c r="G31" s="62">
        <v>160000</v>
      </c>
      <c r="H31" s="60">
        <f>E31+G31</f>
        <v>320000</v>
      </c>
      <c r="I31" s="53"/>
      <c r="J31" s="64">
        <v>444500</v>
      </c>
      <c r="K31" s="64">
        <f>L31-J31</f>
        <v>165100</v>
      </c>
      <c r="L31" s="64">
        <v>609600</v>
      </c>
    </row>
    <row r="32" spans="2:13" ht="15.75" customHeight="1" thickBot="1" x14ac:dyDescent="0.3">
      <c r="B32" s="59"/>
      <c r="C32" s="33" t="s">
        <v>45</v>
      </c>
      <c r="D32" s="47"/>
      <c r="E32" s="63"/>
      <c r="F32" s="67"/>
      <c r="G32" s="63"/>
      <c r="H32" s="61"/>
      <c r="I32" s="53"/>
      <c r="J32" s="65"/>
      <c r="K32" s="65"/>
      <c r="L32" s="65"/>
    </row>
    <row r="33" spans="2:15" ht="15.75" customHeight="1" thickBot="1" x14ac:dyDescent="0.3">
      <c r="B33" s="7"/>
      <c r="C33" s="8"/>
      <c r="D33" s="47"/>
      <c r="E33" s="7"/>
      <c r="F33" s="23"/>
      <c r="G33" s="7"/>
      <c r="H33" s="9"/>
      <c r="I33" s="53"/>
      <c r="J33" s="7"/>
      <c r="K33" s="7"/>
      <c r="L33" s="7"/>
    </row>
    <row r="34" spans="2:15" ht="15" customHeight="1" x14ac:dyDescent="0.25">
      <c r="B34" s="58" t="s">
        <v>16</v>
      </c>
      <c r="C34" s="33" t="s">
        <v>46</v>
      </c>
      <c r="D34" s="47"/>
      <c r="E34" s="62">
        <v>117500</v>
      </c>
      <c r="F34" s="66">
        <f>E34/J34*100</f>
        <v>37.432303281299781</v>
      </c>
      <c r="G34" s="62">
        <v>152500</v>
      </c>
      <c r="H34" s="60">
        <f>E34+G34</f>
        <v>270000</v>
      </c>
      <c r="I34" s="53"/>
      <c r="J34" s="64">
        <v>313900</v>
      </c>
      <c r="K34" s="64">
        <f>L34-J34</f>
        <v>152500</v>
      </c>
      <c r="L34" s="64">
        <v>466400</v>
      </c>
    </row>
    <row r="35" spans="2:15" ht="15.75" customHeight="1" thickBot="1" x14ac:dyDescent="0.3">
      <c r="B35" s="59"/>
      <c r="C35" s="33" t="s">
        <v>47</v>
      </c>
      <c r="D35" s="48"/>
      <c r="E35" s="63"/>
      <c r="F35" s="67"/>
      <c r="G35" s="63"/>
      <c r="H35" s="61"/>
      <c r="I35" s="54"/>
      <c r="J35" s="65"/>
      <c r="K35" s="65"/>
      <c r="L35" s="65"/>
    </row>
    <row r="36" spans="2:15" ht="15.75" customHeight="1" x14ac:dyDescent="0.3">
      <c r="B36" s="24"/>
      <c r="C36" s="25"/>
      <c r="D36" s="22"/>
      <c r="E36" s="26"/>
      <c r="F36" s="29"/>
      <c r="G36" s="26"/>
      <c r="H36" s="27"/>
      <c r="I36" s="22"/>
      <c r="J36" s="24"/>
      <c r="K36" s="24"/>
      <c r="L36" s="24"/>
    </row>
    <row r="37" spans="2:15" ht="15.75" thickBot="1" x14ac:dyDescent="0.3">
      <c r="B37" s="34"/>
      <c r="C37" s="35"/>
      <c r="D37" s="35"/>
      <c r="E37" s="35"/>
      <c r="F37" s="36"/>
      <c r="G37" s="35"/>
      <c r="H37" s="35"/>
      <c r="I37" s="35"/>
      <c r="J37" s="37"/>
      <c r="K37" s="37"/>
      <c r="L37" s="37"/>
    </row>
    <row r="38" spans="2:15" s="21" customFormat="1" x14ac:dyDescent="0.25">
      <c r="B38" s="72"/>
      <c r="F38" s="30"/>
    </row>
    <row r="39" spans="2:15" s="21" customFormat="1" x14ac:dyDescent="0.25">
      <c r="B39" s="72"/>
      <c r="F39" s="31"/>
    </row>
    <row r="40" spans="2:15" ht="21.75" thickBot="1" x14ac:dyDescent="0.4">
      <c r="B40" s="19" t="s">
        <v>50</v>
      </c>
      <c r="C40" s="20"/>
      <c r="D40" s="20"/>
      <c r="E40" s="20"/>
      <c r="F40" s="73" t="s">
        <v>17</v>
      </c>
      <c r="G40" s="73"/>
      <c r="H40" s="74"/>
      <c r="I40" s="12"/>
      <c r="J40" s="12"/>
      <c r="K40" s="12"/>
      <c r="L40" s="12"/>
      <c r="M40" s="12"/>
      <c r="N40" s="12"/>
      <c r="O40" s="13"/>
    </row>
    <row r="41" spans="2:15" ht="21.75" thickBot="1" x14ac:dyDescent="0.4">
      <c r="B41" s="10" t="s">
        <v>18</v>
      </c>
      <c r="C41" s="11"/>
      <c r="D41" s="11"/>
      <c r="E41" s="11"/>
      <c r="F41" s="38"/>
      <c r="G41" s="38"/>
      <c r="H41" s="39"/>
      <c r="I41" s="12"/>
      <c r="J41" s="12"/>
      <c r="K41" s="12"/>
      <c r="L41" s="12"/>
      <c r="M41" s="12"/>
      <c r="N41" s="12"/>
      <c r="O41" s="13"/>
    </row>
    <row r="42" spans="2:15" ht="21" x14ac:dyDescent="0.35">
      <c r="B42" s="75" t="s">
        <v>19</v>
      </c>
      <c r="C42" s="75"/>
      <c r="D42" s="40" t="s">
        <v>20</v>
      </c>
      <c r="E42" s="40"/>
      <c r="F42" s="40"/>
      <c r="G42" s="40"/>
      <c r="H42" s="40"/>
      <c r="I42" s="40"/>
      <c r="J42" s="40"/>
      <c r="K42" s="40"/>
      <c r="L42" s="40"/>
      <c r="M42" s="14"/>
      <c r="N42" s="14"/>
      <c r="O42" s="15"/>
    </row>
    <row r="43" spans="2:15" ht="21" x14ac:dyDescent="0.35">
      <c r="B43" s="14"/>
      <c r="C43" s="14"/>
      <c r="D43" s="40" t="s">
        <v>21</v>
      </c>
      <c r="E43" s="40"/>
      <c r="F43" s="40"/>
      <c r="G43" s="40"/>
      <c r="H43" s="40"/>
      <c r="I43" s="40"/>
      <c r="J43" s="40"/>
      <c r="K43" s="40"/>
      <c r="L43" s="40"/>
      <c r="M43" s="14"/>
      <c r="N43" s="14"/>
      <c r="O43" s="15"/>
    </row>
    <row r="44" spans="2:15" ht="21" x14ac:dyDescent="0.35">
      <c r="B44" s="14"/>
      <c r="C44" s="14"/>
      <c r="D44" s="40" t="s">
        <v>22</v>
      </c>
      <c r="E44" s="40"/>
      <c r="F44" s="40"/>
      <c r="G44" s="40"/>
      <c r="H44" s="40"/>
      <c r="I44" s="40"/>
      <c r="J44" s="40"/>
      <c r="K44" s="40"/>
      <c r="L44" s="40"/>
      <c r="M44" s="14"/>
      <c r="N44" s="14"/>
      <c r="O44" s="15"/>
    </row>
    <row r="45" spans="2:15" ht="21" x14ac:dyDescent="0.35">
      <c r="B45" s="16"/>
      <c r="C45" s="16"/>
      <c r="D45" s="40" t="s">
        <v>23</v>
      </c>
      <c r="E45" s="40"/>
      <c r="F45" s="40"/>
      <c r="G45" s="40"/>
      <c r="H45" s="40"/>
      <c r="I45" s="40"/>
      <c r="J45" s="40"/>
      <c r="K45" s="40"/>
      <c r="L45" s="40"/>
      <c r="M45" s="16"/>
      <c r="N45" s="16"/>
    </row>
    <row r="46" spans="2:15" ht="21" x14ac:dyDescent="0.35">
      <c r="B46" s="16"/>
      <c r="C46" s="16"/>
      <c r="D46" s="40" t="s">
        <v>51</v>
      </c>
      <c r="E46" s="40"/>
      <c r="F46" s="40"/>
      <c r="G46" s="40"/>
      <c r="H46" s="40"/>
      <c r="I46" s="40"/>
      <c r="J46" s="40"/>
      <c r="K46" s="40"/>
      <c r="L46" s="40"/>
      <c r="M46" s="16"/>
      <c r="N46" s="16"/>
    </row>
    <row r="47" spans="2:15" ht="21" x14ac:dyDescent="0.35">
      <c r="D47" s="40" t="s">
        <v>52</v>
      </c>
      <c r="E47" s="40"/>
      <c r="F47" s="40"/>
      <c r="G47" s="40"/>
      <c r="H47" s="40"/>
      <c r="I47" s="40"/>
      <c r="J47" s="40"/>
      <c r="K47" s="40"/>
      <c r="L47" s="40"/>
    </row>
    <row r="48" spans="2:15" ht="21" x14ac:dyDescent="0.35">
      <c r="D48" s="14" t="s">
        <v>53</v>
      </c>
      <c r="E48" s="14"/>
      <c r="F48" s="32"/>
      <c r="G48" s="14"/>
      <c r="H48" s="14"/>
      <c r="I48" s="14"/>
      <c r="J48" s="14"/>
    </row>
    <row r="49" spans="3:4" x14ac:dyDescent="0.25">
      <c r="D49" s="17"/>
    </row>
    <row r="51" spans="3:4" x14ac:dyDescent="0.25">
      <c r="D51" s="17"/>
    </row>
    <row r="52" spans="3:4" x14ac:dyDescent="0.25">
      <c r="D52" s="17"/>
    </row>
    <row r="54" spans="3:4" x14ac:dyDescent="0.25">
      <c r="C54" s="17"/>
    </row>
    <row r="55" spans="3:4" x14ac:dyDescent="0.25">
      <c r="C55" s="17"/>
    </row>
    <row r="56" spans="3:4" x14ac:dyDescent="0.25">
      <c r="C56" s="17"/>
    </row>
    <row r="57" spans="3:4" x14ac:dyDescent="0.25">
      <c r="C57" s="17"/>
    </row>
    <row r="58" spans="3:4" x14ac:dyDescent="0.25">
      <c r="C58" s="17"/>
    </row>
    <row r="59" spans="3:4" x14ac:dyDescent="0.25">
      <c r="C59" s="17"/>
    </row>
    <row r="60" spans="3:4" x14ac:dyDescent="0.25">
      <c r="C60" s="17"/>
    </row>
    <row r="61" spans="3:4" x14ac:dyDescent="0.25">
      <c r="C61" s="17"/>
    </row>
    <row r="62" spans="3:4" x14ac:dyDescent="0.25">
      <c r="C62" s="17"/>
    </row>
    <row r="63" spans="3:4" x14ac:dyDescent="0.25">
      <c r="C63" s="17"/>
    </row>
  </sheetData>
  <mergeCells count="96">
    <mergeCell ref="D44:L44"/>
    <mergeCell ref="D45:L45"/>
    <mergeCell ref="D46:L46"/>
    <mergeCell ref="G34:G35"/>
    <mergeCell ref="F34:F35"/>
    <mergeCell ref="E34:E35"/>
    <mergeCell ref="B38:B39"/>
    <mergeCell ref="F40:H40"/>
    <mergeCell ref="B42:C42"/>
    <mergeCell ref="D42:L42"/>
    <mergeCell ref="D43:L43"/>
    <mergeCell ref="J34:J35"/>
    <mergeCell ref="K34:K35"/>
    <mergeCell ref="L34:L35"/>
    <mergeCell ref="B34:B35"/>
    <mergeCell ref="H34:H35"/>
    <mergeCell ref="J25:J26"/>
    <mergeCell ref="K25:K26"/>
    <mergeCell ref="L25:L26"/>
    <mergeCell ref="E31:E32"/>
    <mergeCell ref="F31:F32"/>
    <mergeCell ref="J28:J29"/>
    <mergeCell ref="K28:K29"/>
    <mergeCell ref="L28:L29"/>
    <mergeCell ref="E28:E29"/>
    <mergeCell ref="F28:F29"/>
    <mergeCell ref="G28:G29"/>
    <mergeCell ref="G31:G32"/>
    <mergeCell ref="J31:J32"/>
    <mergeCell ref="K31:K32"/>
    <mergeCell ref="L31:L32"/>
    <mergeCell ref="L19:L20"/>
    <mergeCell ref="G22:G23"/>
    <mergeCell ref="J22:J23"/>
    <mergeCell ref="K22:K23"/>
    <mergeCell ref="L22:L23"/>
    <mergeCell ref="G19:G20"/>
    <mergeCell ref="B5:B6"/>
    <mergeCell ref="K7:K8"/>
    <mergeCell ref="L7:L8"/>
    <mergeCell ref="E10:E11"/>
    <mergeCell ref="F10:F11"/>
    <mergeCell ref="G10:G11"/>
    <mergeCell ref="G7:G8"/>
    <mergeCell ref="F7:F8"/>
    <mergeCell ref="L10:L11"/>
    <mergeCell ref="J10:J11"/>
    <mergeCell ref="K10:K11"/>
    <mergeCell ref="B25:B26"/>
    <mergeCell ref="H25:H26"/>
    <mergeCell ref="B28:B29"/>
    <mergeCell ref="H28:H29"/>
    <mergeCell ref="B31:B32"/>
    <mergeCell ref="H31:H32"/>
    <mergeCell ref="E25:E26"/>
    <mergeCell ref="F25:F26"/>
    <mergeCell ref="G25:G26"/>
    <mergeCell ref="B16:B17"/>
    <mergeCell ref="H16:H17"/>
    <mergeCell ref="B19:B20"/>
    <mergeCell ref="H19:H20"/>
    <mergeCell ref="B22:B23"/>
    <mergeCell ref="H22:H23"/>
    <mergeCell ref="E16:E17"/>
    <mergeCell ref="F16:F17"/>
    <mergeCell ref="G16:G17"/>
    <mergeCell ref="E22:E23"/>
    <mergeCell ref="F22:F23"/>
    <mergeCell ref="E19:E20"/>
    <mergeCell ref="F19:F20"/>
    <mergeCell ref="B7:B8"/>
    <mergeCell ref="H7:H8"/>
    <mergeCell ref="B10:B11"/>
    <mergeCell ref="H10:H11"/>
    <mergeCell ref="B13:B14"/>
    <mergeCell ref="H13:H14"/>
    <mergeCell ref="E7:E8"/>
    <mergeCell ref="G13:G14"/>
    <mergeCell ref="F13:F14"/>
    <mergeCell ref="E13:E14"/>
    <mergeCell ref="D47:L47"/>
    <mergeCell ref="C2:P2"/>
    <mergeCell ref="C5:C6"/>
    <mergeCell ref="D5:D35"/>
    <mergeCell ref="E5:H5"/>
    <mergeCell ref="I5:I35"/>
    <mergeCell ref="J5:L5"/>
    <mergeCell ref="J7:J8"/>
    <mergeCell ref="K13:K14"/>
    <mergeCell ref="L13:L14"/>
    <mergeCell ref="J16:J17"/>
    <mergeCell ref="K16:K17"/>
    <mergeCell ref="L16:L17"/>
    <mergeCell ref="J13:J14"/>
    <mergeCell ref="J19:J20"/>
    <mergeCell ref="K19:K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GRILLLE TARIFAIRE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Fatoumata GALLEDOU</dc:creator>
  <cp:lastModifiedBy>Administrator</cp:lastModifiedBy>
  <dcterms:created xsi:type="dcterms:W3CDTF">2020-01-08T12:56:29Z</dcterms:created>
  <dcterms:modified xsi:type="dcterms:W3CDTF">2020-02-13T16:06:00Z</dcterms:modified>
</cp:coreProperties>
</file>